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60" windowWidth="19815" windowHeight="765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<sst xmlns="http://schemas.openxmlformats.org/spreadsheetml/2006/main" count="12" uniqueCount="12">
  <si>
    <t>Investment Amount (Minimum 30,000)</t>
  </si>
  <si>
    <t>Put Investment Amount in Green Cell</t>
  </si>
  <si>
    <t>Instructions:</t>
  </si>
  <si>
    <t>Put Your Age in Blue Cell</t>
  </si>
  <si>
    <t>LIC's Jeevan Vriddhi Maturity Calculator</t>
  </si>
  <si>
    <t>Investment Can Not be Below 30000</t>
  </si>
  <si>
    <t>ENTER Age (8 Yrs.- 50 Yrs.)</t>
  </si>
  <si>
    <t>Maturity Value shown here is MINIMUM GUARANTEED</t>
  </si>
  <si>
    <t>LOYALTY ADDITION, IF ANY, AS PER CORPORATION'S EXPERIENCE WILL BE PAID EXTRA</t>
  </si>
  <si>
    <t>MATURITY VALUE (Without Loyalty Addition)</t>
  </si>
  <si>
    <t>INSURANCE COVER</t>
  </si>
  <si>
    <t>Premium including Service Tax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</si>
</sst>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u val="single"/>
      <sz val="11"/>
      <color indexed="8"/>
      <name val="Calibri"/>
      <family val="2"/>
    </font>
    <font>
      <b/>
      <sz val="14"/>
      <color indexed="8"/>
      <name val="Calibri"/>
      <family val="2"/>
    </font>
    <font>
      <sz val="16"/>
      <color indexed="8"/>
      <name val="Calibri"/>
      <family val="2"/>
    </font>
    <font>
      <sz val="16"/>
      <name val="Calibri"/>
      <family val="2"/>
    </font>
    <font>
      <b/>
      <sz val="20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b/>
      <sz val="16"/>
      <name val="Calibri"/>
      <family val="2"/>
    </font>
    <font>
      <b/>
      <sz val="16"/>
      <color indexed="8"/>
      <name val="Calibri"/>
      <family val="2"/>
    </font>
    <font>
      <sz val="20"/>
      <color indexed="9"/>
      <name val="Calibri"/>
      <family val="2"/>
    </font>
    <font>
      <b/>
      <sz val="18"/>
      <name val="Calibri"/>
      <family val="2"/>
    </font>
    <font>
      <b/>
      <sz val="18"/>
      <color indexed="8"/>
      <name val="Calibri"/>
      <family val="2"/>
    </font>
    <font>
      <b/>
      <sz val="20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  <font>
      <b/>
      <sz val="14"/>
      <color theme="1"/>
      <name val="Calibri"/>
      <family val="2"/>
    </font>
    <font>
      <sz val="16"/>
      <color theme="1"/>
      <name val="Calibri"/>
      <family val="2"/>
    </font>
    <font>
      <b/>
      <sz val="16"/>
      <color theme="1"/>
      <name val="Calibri"/>
      <family val="2"/>
    </font>
    <font>
      <sz val="20"/>
      <color theme="0"/>
      <name val="Calibri"/>
      <family val="2"/>
    </font>
    <font>
      <b/>
      <sz val="18"/>
      <color theme="1"/>
      <name val="Calibri"/>
      <family val="2"/>
    </font>
    <font>
      <b/>
      <sz val="20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000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18" fillId="0" borderId="0" xfId="0" applyFont="1" applyFill="1" applyAlignment="1">
      <alignment/>
    </xf>
    <xf numFmtId="0" fontId="32" fillId="0" borderId="0" xfId="0" applyFont="1" applyFill="1" applyBorder="1" applyAlignment="1">
      <alignment/>
    </xf>
    <xf numFmtId="0" fontId="48" fillId="0" borderId="0" xfId="0" applyFont="1" applyAlignment="1">
      <alignment/>
    </xf>
    <xf numFmtId="0" fontId="49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/>
    </xf>
    <xf numFmtId="1" fontId="50" fillId="0" borderId="0" xfId="0" applyNumberFormat="1" applyFont="1" applyAlignment="1">
      <alignment/>
    </xf>
    <xf numFmtId="1" fontId="50" fillId="0" borderId="0" xfId="0" applyNumberFormat="1" applyFont="1" applyBorder="1" applyAlignment="1">
      <alignment/>
    </xf>
    <xf numFmtId="1" fontId="22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1" fontId="23" fillId="34" borderId="1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46" fillId="0" borderId="0" xfId="0" applyFont="1" applyAlignment="1">
      <alignment vertical="top"/>
    </xf>
    <xf numFmtId="1" fontId="51" fillId="12" borderId="11" xfId="0" applyNumberFormat="1" applyFont="1" applyFill="1" applyBorder="1" applyAlignment="1">
      <alignment/>
    </xf>
    <xf numFmtId="1" fontId="51" fillId="16" borderId="11" xfId="0" applyNumberFormat="1" applyFont="1" applyFill="1" applyBorder="1" applyAlignment="1">
      <alignment/>
    </xf>
    <xf numFmtId="1" fontId="26" fillId="0" borderId="0" xfId="0" applyNumberFormat="1" applyFont="1" applyFill="1" applyBorder="1" applyAlignment="1">
      <alignment/>
    </xf>
    <xf numFmtId="0" fontId="52" fillId="0" borderId="0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0" fontId="53" fillId="0" borderId="0" xfId="0" applyFont="1" applyFill="1" applyBorder="1" applyAlignment="1">
      <alignment/>
    </xf>
    <xf numFmtId="0" fontId="54" fillId="35" borderId="0" xfId="0" applyFont="1" applyFill="1" applyAlignment="1">
      <alignment horizontal="center"/>
    </xf>
    <xf numFmtId="0" fontId="24" fillId="33" borderId="12" xfId="0" applyFont="1" applyFill="1" applyBorder="1" applyAlignment="1">
      <alignment/>
    </xf>
    <xf numFmtId="0" fontId="25" fillId="33" borderId="13" xfId="0" applyFont="1" applyFill="1" applyBorder="1" applyAlignment="1">
      <alignment/>
    </xf>
    <xf numFmtId="1" fontId="26" fillId="33" borderId="14" xfId="0" applyNumberFormat="1" applyFont="1" applyFill="1" applyBorder="1" applyAlignment="1">
      <alignment/>
    </xf>
    <xf numFmtId="0" fontId="24" fillId="33" borderId="15" xfId="0" applyFont="1" applyFill="1" applyBorder="1" applyAlignment="1">
      <alignment/>
    </xf>
    <xf numFmtId="0" fontId="25" fillId="33" borderId="16" xfId="0" applyFont="1" applyFill="1" applyBorder="1" applyAlignment="1">
      <alignment/>
    </xf>
    <xf numFmtId="1" fontId="26" fillId="33" borderId="17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D2:S44"/>
  <sheetViews>
    <sheetView tabSelected="1" zoomScalePageLayoutView="0" workbookViewId="0" topLeftCell="A1">
      <selection activeCell="C7" sqref="C7"/>
    </sheetView>
  </sheetViews>
  <sheetFormatPr defaultColWidth="9.140625" defaultRowHeight="15"/>
  <cols>
    <col min="11" max="11" width="14.140625" style="0" customWidth="1"/>
    <col min="12" max="12" width="15.421875" style="7" customWidth="1"/>
    <col min="14" max="15" width="9.140625" style="0" hidden="1" customWidth="1"/>
    <col min="16" max="16" width="5.140625" style="0" hidden="1" customWidth="1"/>
    <col min="17" max="20" width="9.140625" style="0" hidden="1" customWidth="1"/>
  </cols>
  <sheetData>
    <row r="2" spans="5:19" ht="26.25">
      <c r="E2" s="22" t="s">
        <v>4</v>
      </c>
      <c r="F2" s="22"/>
      <c r="G2" s="22"/>
      <c r="H2" s="22"/>
      <c r="I2" s="22"/>
      <c r="J2" s="22"/>
      <c r="K2" s="22"/>
      <c r="L2" s="22"/>
      <c r="N2" s="11"/>
      <c r="O2">
        <f>VLOOKUP(L4,Sheet2!$A$1:$B$43,2,FALSE)</f>
        <v>1966.35</v>
      </c>
      <c r="P2" t="s">
        <v>5</v>
      </c>
      <c r="Q2" s="6">
        <v>1984.6</v>
      </c>
      <c r="R2" s="6">
        <v>8</v>
      </c>
      <c r="S2">
        <f>SUM(O2*L6/1000)</f>
        <v>98317.5</v>
      </c>
    </row>
    <row r="3" spans="12:18" ht="21.75" thickBot="1">
      <c r="L3" s="8"/>
      <c r="Q3" s="6">
        <v>1982.1</v>
      </c>
      <c r="R3" s="6">
        <v>9</v>
      </c>
    </row>
    <row r="4" spans="5:18" ht="21.75" thickBot="1">
      <c r="E4" s="5" t="s">
        <v>6</v>
      </c>
      <c r="F4" s="1"/>
      <c r="G4" s="1"/>
      <c r="H4" s="1"/>
      <c r="I4" s="1"/>
      <c r="J4" s="1"/>
      <c r="K4" s="2"/>
      <c r="L4" s="16">
        <v>14</v>
      </c>
      <c r="Q4" s="6">
        <v>1979.15</v>
      </c>
      <c r="R4" s="6">
        <v>10</v>
      </c>
    </row>
    <row r="5" spans="5:18" ht="21.75" thickBot="1">
      <c r="E5" s="1"/>
      <c r="F5" s="1"/>
      <c r="G5" s="1"/>
      <c r="H5" s="1"/>
      <c r="I5" s="1"/>
      <c r="J5" s="1"/>
      <c r="K5" s="2"/>
      <c r="L5" s="9"/>
      <c r="Q5" s="6">
        <v>1975.55</v>
      </c>
      <c r="R5" s="6">
        <v>11</v>
      </c>
    </row>
    <row r="6" spans="5:18" ht="21.75" thickBot="1">
      <c r="E6" s="5" t="s">
        <v>0</v>
      </c>
      <c r="F6" s="1"/>
      <c r="G6" s="1"/>
      <c r="H6" s="1"/>
      <c r="I6" s="1"/>
      <c r="J6" s="1"/>
      <c r="K6" s="2"/>
      <c r="L6" s="17">
        <v>50000</v>
      </c>
      <c r="Q6" s="6">
        <v>1972.1</v>
      </c>
      <c r="R6" s="6">
        <v>12</v>
      </c>
    </row>
    <row r="7" spans="5:18" ht="21">
      <c r="E7" s="1"/>
      <c r="F7" s="1"/>
      <c r="G7" s="1"/>
      <c r="H7" s="1"/>
      <c r="I7" s="1"/>
      <c r="J7" s="1"/>
      <c r="K7" s="2"/>
      <c r="L7" s="10"/>
      <c r="Q7" s="6">
        <v>1968.9</v>
      </c>
      <c r="R7" s="6">
        <v>13</v>
      </c>
    </row>
    <row r="8" spans="5:18" ht="21">
      <c r="E8" s="5" t="s">
        <v>11</v>
      </c>
      <c r="F8" s="1"/>
      <c r="G8" s="1"/>
      <c r="H8" s="1"/>
      <c r="I8" s="1"/>
      <c r="J8" s="1"/>
      <c r="K8" s="2"/>
      <c r="L8" s="10">
        <f>SUM(L6*1.01545)</f>
        <v>50772.5</v>
      </c>
      <c r="Q8" s="6">
        <v>1966.35</v>
      </c>
      <c r="R8" s="6">
        <v>14</v>
      </c>
    </row>
    <row r="9" spans="5:18" ht="21">
      <c r="E9" s="1"/>
      <c r="F9" s="1"/>
      <c r="G9" s="1"/>
      <c r="H9" s="1"/>
      <c r="I9" s="1"/>
      <c r="J9" s="1"/>
      <c r="K9" s="2"/>
      <c r="L9" s="10"/>
      <c r="Q9" s="6">
        <v>1964.05</v>
      </c>
      <c r="R9" s="6">
        <v>15</v>
      </c>
    </row>
    <row r="10" spans="5:18" ht="23.25">
      <c r="E10" s="21" t="s">
        <v>10</v>
      </c>
      <c r="F10" s="1"/>
      <c r="G10" s="1"/>
      <c r="H10" s="1"/>
      <c r="I10" s="1"/>
      <c r="J10" s="1"/>
      <c r="K10" s="2"/>
      <c r="L10" s="18">
        <f>SUM(L6*5)</f>
        <v>250000</v>
      </c>
      <c r="Q10" s="6">
        <v>1961.9</v>
      </c>
      <c r="R10" s="6">
        <v>16</v>
      </c>
    </row>
    <row r="11" spans="5:18" ht="21.75" thickBot="1">
      <c r="E11" s="1"/>
      <c r="F11" s="1"/>
      <c r="G11" s="1"/>
      <c r="H11" s="1"/>
      <c r="I11" s="1"/>
      <c r="J11" s="1"/>
      <c r="K11" s="2"/>
      <c r="L11" s="9"/>
      <c r="Q11" s="6">
        <v>1960</v>
      </c>
      <c r="R11" s="6">
        <v>17</v>
      </c>
    </row>
    <row r="12" spans="5:18" ht="27" thickBot="1">
      <c r="E12" s="20" t="s">
        <v>9</v>
      </c>
      <c r="F12" s="19"/>
      <c r="G12" s="3"/>
      <c r="H12" s="3"/>
      <c r="I12" s="3"/>
      <c r="J12" s="3"/>
      <c r="K12" s="2"/>
      <c r="L12" s="13">
        <f>IF(L6&lt;50000,S2,IF(AND(L6&gt;=50000,L6&lt;100000),S2*1.0125,S2*1.03))</f>
        <v>99546.46875</v>
      </c>
      <c r="M12" s="15"/>
      <c r="Q12" s="6">
        <v>1958.3</v>
      </c>
      <c r="R12" s="6">
        <v>18</v>
      </c>
    </row>
    <row r="13" spans="4:18" ht="21">
      <c r="D13" s="12"/>
      <c r="E13" s="23" t="s">
        <v>7</v>
      </c>
      <c r="F13" s="24"/>
      <c r="G13" s="24"/>
      <c r="H13" s="24"/>
      <c r="I13" s="24"/>
      <c r="J13" s="24"/>
      <c r="K13" s="24"/>
      <c r="L13" s="25"/>
      <c r="Q13" s="6">
        <v>1956.8</v>
      </c>
      <c r="R13" s="6">
        <v>19</v>
      </c>
    </row>
    <row r="14" spans="4:18" ht="21.75" thickBot="1">
      <c r="D14" s="12"/>
      <c r="E14" s="26" t="s">
        <v>8</v>
      </c>
      <c r="F14" s="27"/>
      <c r="G14" s="27"/>
      <c r="H14" s="27"/>
      <c r="I14" s="27"/>
      <c r="J14" s="27"/>
      <c r="K14" s="27"/>
      <c r="L14" s="28"/>
      <c r="Q14" s="6">
        <v>1955.5</v>
      </c>
      <c r="R14" s="6">
        <v>20</v>
      </c>
    </row>
    <row r="15" spans="12:18" ht="21">
      <c r="L15" s="8"/>
      <c r="Q15" s="6">
        <v>1954.4</v>
      </c>
      <c r="R15" s="6">
        <v>21</v>
      </c>
    </row>
    <row r="16" spans="5:18" ht="15" customHeight="1">
      <c r="E16" s="4" t="s">
        <v>2</v>
      </c>
      <c r="L16" s="8"/>
      <c r="Q16" s="6">
        <v>1953.45</v>
      </c>
      <c r="R16" s="6">
        <v>22</v>
      </c>
    </row>
    <row r="17" spans="5:18" ht="14.25" customHeight="1">
      <c r="E17" s="14" t="s">
        <v>3</v>
      </c>
      <c r="L17" s="8"/>
      <c r="Q17" s="6">
        <v>1952.65</v>
      </c>
      <c r="R17" s="6">
        <v>23</v>
      </c>
    </row>
    <row r="18" spans="5:18" ht="15">
      <c r="E18" s="14" t="s">
        <v>1</v>
      </c>
      <c r="Q18" s="6">
        <v>1951.85</v>
      </c>
      <c r="R18" s="6">
        <v>24</v>
      </c>
    </row>
    <row r="19" spans="17:18" ht="15">
      <c r="Q19" s="6">
        <v>1950.95</v>
      </c>
      <c r="R19" s="6">
        <v>25</v>
      </c>
    </row>
    <row r="20" spans="17:18" ht="15">
      <c r="Q20" s="6">
        <v>1949.9</v>
      </c>
      <c r="R20" s="6">
        <v>26</v>
      </c>
    </row>
    <row r="21" spans="17:18" ht="15">
      <c r="Q21" s="6">
        <v>1948.55</v>
      </c>
      <c r="R21" s="6">
        <v>27</v>
      </c>
    </row>
    <row r="22" spans="17:18" ht="15">
      <c r="Q22" s="6">
        <v>1946.85</v>
      </c>
      <c r="R22" s="6">
        <v>28</v>
      </c>
    </row>
    <row r="23" spans="17:18" ht="15">
      <c r="Q23" s="6">
        <v>1944.55</v>
      </c>
      <c r="R23" s="6">
        <v>29</v>
      </c>
    </row>
    <row r="24" spans="17:18" ht="15">
      <c r="Q24" s="6">
        <v>1941.6</v>
      </c>
      <c r="R24" s="6">
        <v>30</v>
      </c>
    </row>
    <row r="25" spans="17:18" ht="15">
      <c r="Q25" s="6">
        <v>1937.7</v>
      </c>
      <c r="R25" s="6">
        <v>31</v>
      </c>
    </row>
    <row r="26" spans="17:18" ht="15">
      <c r="Q26" s="6">
        <v>1932.8</v>
      </c>
      <c r="R26" s="6">
        <v>32</v>
      </c>
    </row>
    <row r="27" spans="17:18" ht="15">
      <c r="Q27" s="6">
        <v>1927</v>
      </c>
      <c r="R27" s="6">
        <v>33</v>
      </c>
    </row>
    <row r="28" spans="17:18" ht="15">
      <c r="Q28" s="6">
        <v>1920.4</v>
      </c>
      <c r="R28" s="6">
        <v>34</v>
      </c>
    </row>
    <row r="29" spans="17:18" ht="15">
      <c r="Q29" s="6">
        <v>1912.85</v>
      </c>
      <c r="R29" s="6">
        <v>35</v>
      </c>
    </row>
    <row r="30" spans="17:18" ht="15">
      <c r="Q30" s="6">
        <v>1904.3</v>
      </c>
      <c r="R30" s="6">
        <v>36</v>
      </c>
    </row>
    <row r="31" spans="17:18" ht="15">
      <c r="Q31" s="6">
        <v>1894.6</v>
      </c>
      <c r="R31" s="6">
        <v>37</v>
      </c>
    </row>
    <row r="32" spans="17:18" ht="15">
      <c r="Q32" s="6">
        <v>1883.65</v>
      </c>
      <c r="R32" s="6">
        <v>38</v>
      </c>
    </row>
    <row r="33" spans="17:18" ht="15">
      <c r="Q33" s="6">
        <v>1871.2</v>
      </c>
      <c r="R33" s="6">
        <v>39</v>
      </c>
    </row>
    <row r="34" spans="17:18" ht="15">
      <c r="Q34" s="6">
        <v>1857.1</v>
      </c>
      <c r="R34" s="6">
        <v>40</v>
      </c>
    </row>
    <row r="35" spans="17:18" ht="15">
      <c r="Q35" s="6">
        <v>1841.45</v>
      </c>
      <c r="R35" s="6">
        <v>41</v>
      </c>
    </row>
    <row r="36" spans="17:18" ht="15">
      <c r="Q36" s="6">
        <v>1823.95</v>
      </c>
      <c r="R36" s="6">
        <v>42</v>
      </c>
    </row>
    <row r="37" spans="17:18" ht="15">
      <c r="Q37" s="6">
        <v>1803.9</v>
      </c>
      <c r="R37" s="6">
        <v>43</v>
      </c>
    </row>
    <row r="38" spans="17:18" ht="15">
      <c r="Q38" s="6">
        <v>1781.05</v>
      </c>
      <c r="R38" s="6">
        <v>44</v>
      </c>
    </row>
    <row r="39" spans="17:18" ht="15">
      <c r="Q39" s="6">
        <v>1755.3</v>
      </c>
      <c r="R39" s="6">
        <v>45</v>
      </c>
    </row>
    <row r="40" spans="17:18" ht="15">
      <c r="Q40" s="6">
        <v>1726.55</v>
      </c>
      <c r="R40" s="6">
        <v>46</v>
      </c>
    </row>
    <row r="41" spans="17:18" ht="15">
      <c r="Q41" s="6">
        <v>1694.75</v>
      </c>
      <c r="R41" s="6">
        <v>47</v>
      </c>
    </row>
    <row r="42" spans="17:18" ht="15">
      <c r="Q42" s="6">
        <v>1659.95</v>
      </c>
      <c r="R42" s="6">
        <v>48</v>
      </c>
    </row>
    <row r="43" spans="17:18" ht="15">
      <c r="Q43" s="6">
        <v>1622.6</v>
      </c>
      <c r="R43" s="6">
        <v>49</v>
      </c>
    </row>
    <row r="44" spans="17:18" ht="15">
      <c r="Q44" s="6">
        <v>1582.25</v>
      </c>
      <c r="R44" s="6">
        <v>50</v>
      </c>
    </row>
  </sheetData>
  <sheetProtection/>
  <mergeCells count="1">
    <mergeCell ref="E2:L2"/>
  </mergeCells>
  <dataValidations count="2">
    <dataValidation type="whole" allowBlank="1" showErrorMessage="1" error="Age Allowed is 8 Years to 50 Years" sqref="L4">
      <formula1>8</formula1>
      <formula2>50</formula2>
    </dataValidation>
    <dataValidation type="whole" operator="greaterThan" allowBlank="1" showInputMessage="1" showErrorMessage="1" error="Minimum Amount Required Rs. 30,000" sqref="L6">
      <formula1>29999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3"/>
  <sheetViews>
    <sheetView zoomScalePageLayoutView="0" workbookViewId="0" topLeftCell="A1">
      <selection activeCell="E19" sqref="E19"/>
    </sheetView>
  </sheetViews>
  <sheetFormatPr defaultColWidth="9.140625" defaultRowHeight="15"/>
  <cols>
    <col min="4" max="4" width="12.7109375" style="0" customWidth="1"/>
    <col min="5" max="5" width="11.00390625" style="0" customWidth="1"/>
  </cols>
  <sheetData>
    <row r="1" spans="1:2" ht="15">
      <c r="A1" s="6">
        <v>8</v>
      </c>
      <c r="B1" s="6">
        <v>1984.6</v>
      </c>
    </row>
    <row r="2" spans="1:2" ht="15">
      <c r="A2" s="6">
        <v>9</v>
      </c>
      <c r="B2" s="6">
        <v>1982.1</v>
      </c>
    </row>
    <row r="3" spans="1:2" ht="15">
      <c r="A3" s="6">
        <v>10</v>
      </c>
      <c r="B3" s="6">
        <v>1979.15</v>
      </c>
    </row>
    <row r="4" spans="1:2" ht="15">
      <c r="A4" s="6">
        <v>11</v>
      </c>
      <c r="B4" s="6">
        <v>1975.55</v>
      </c>
    </row>
    <row r="5" spans="1:2" ht="15">
      <c r="A5" s="6">
        <v>12</v>
      </c>
      <c r="B5" s="6">
        <v>1972.1</v>
      </c>
    </row>
    <row r="6" spans="1:2" ht="15">
      <c r="A6" s="6">
        <v>13</v>
      </c>
      <c r="B6" s="6">
        <v>1968.9</v>
      </c>
    </row>
    <row r="7" spans="1:2" ht="15">
      <c r="A7" s="6">
        <v>14</v>
      </c>
      <c r="B7" s="6">
        <v>1966.35</v>
      </c>
    </row>
    <row r="8" spans="1:2" ht="15">
      <c r="A8" s="6">
        <v>15</v>
      </c>
      <c r="B8" s="6">
        <v>1964.05</v>
      </c>
    </row>
    <row r="9" spans="1:2" ht="15">
      <c r="A9" s="6">
        <v>16</v>
      </c>
      <c r="B9" s="6">
        <v>1961.9</v>
      </c>
    </row>
    <row r="10" spans="1:2" ht="15">
      <c r="A10" s="6">
        <v>17</v>
      </c>
      <c r="B10" s="6">
        <v>1960</v>
      </c>
    </row>
    <row r="11" spans="1:2" ht="15">
      <c r="A11" s="6">
        <v>18</v>
      </c>
      <c r="B11" s="6">
        <v>1958.3</v>
      </c>
    </row>
    <row r="12" spans="1:2" ht="15">
      <c r="A12" s="6">
        <v>19</v>
      </c>
      <c r="B12" s="6">
        <v>1956.8</v>
      </c>
    </row>
    <row r="13" spans="1:2" ht="15">
      <c r="A13" s="6">
        <v>20</v>
      </c>
      <c r="B13" s="6">
        <v>1955.5</v>
      </c>
    </row>
    <row r="14" spans="1:2" ht="15">
      <c r="A14" s="6">
        <v>21</v>
      </c>
      <c r="B14" s="6">
        <v>1954.4</v>
      </c>
    </row>
    <row r="15" spans="1:2" ht="15">
      <c r="A15" s="6">
        <v>22</v>
      </c>
      <c r="B15" s="6">
        <v>1953.45</v>
      </c>
    </row>
    <row r="16" spans="1:2" ht="15">
      <c r="A16" s="6">
        <v>23</v>
      </c>
      <c r="B16" s="6">
        <v>1952.65</v>
      </c>
    </row>
    <row r="17" spans="1:2" ht="15">
      <c r="A17" s="6">
        <v>24</v>
      </c>
      <c r="B17" s="6">
        <v>1951.85</v>
      </c>
    </row>
    <row r="18" spans="1:2" ht="15">
      <c r="A18" s="6">
        <v>25</v>
      </c>
      <c r="B18" s="6">
        <v>1950.95</v>
      </c>
    </row>
    <row r="19" spans="1:2" ht="15">
      <c r="A19" s="6">
        <v>26</v>
      </c>
      <c r="B19" s="6">
        <v>1949.9</v>
      </c>
    </row>
    <row r="20" spans="1:2" ht="15">
      <c r="A20" s="6">
        <v>27</v>
      </c>
      <c r="B20" s="6">
        <v>1948.55</v>
      </c>
    </row>
    <row r="21" spans="1:2" ht="15">
      <c r="A21" s="6">
        <v>28</v>
      </c>
      <c r="B21" s="6">
        <v>1946.85</v>
      </c>
    </row>
    <row r="22" spans="1:2" ht="15">
      <c r="A22" s="6">
        <v>29</v>
      </c>
      <c r="B22" s="6">
        <v>1944.55</v>
      </c>
    </row>
    <row r="23" spans="1:2" ht="15">
      <c r="A23" s="6">
        <v>30</v>
      </c>
      <c r="B23" s="6">
        <v>1941.6</v>
      </c>
    </row>
    <row r="24" spans="1:2" ht="15">
      <c r="A24" s="6">
        <v>31</v>
      </c>
      <c r="B24" s="6">
        <v>1937.7</v>
      </c>
    </row>
    <row r="25" spans="1:2" ht="15">
      <c r="A25" s="6">
        <v>32</v>
      </c>
      <c r="B25" s="6">
        <v>1932.8</v>
      </c>
    </row>
    <row r="26" spans="1:2" ht="15">
      <c r="A26" s="6">
        <v>33</v>
      </c>
      <c r="B26" s="6">
        <v>1927</v>
      </c>
    </row>
    <row r="27" spans="1:2" ht="15">
      <c r="A27" s="6">
        <v>34</v>
      </c>
      <c r="B27" s="6">
        <v>1920.4</v>
      </c>
    </row>
    <row r="28" spans="1:2" ht="15">
      <c r="A28" s="6">
        <v>35</v>
      </c>
      <c r="B28" s="6">
        <v>1912.85</v>
      </c>
    </row>
    <row r="29" spans="1:2" ht="15">
      <c r="A29" s="6">
        <v>36</v>
      </c>
      <c r="B29" s="6">
        <v>1904.3</v>
      </c>
    </row>
    <row r="30" spans="1:2" ht="15">
      <c r="A30" s="6">
        <v>37</v>
      </c>
      <c r="B30" s="6">
        <v>1894.6</v>
      </c>
    </row>
    <row r="31" spans="1:2" ht="15">
      <c r="A31" s="6">
        <v>38</v>
      </c>
      <c r="B31" s="6">
        <v>1883.65</v>
      </c>
    </row>
    <row r="32" spans="1:2" ht="15">
      <c r="A32" s="6">
        <v>39</v>
      </c>
      <c r="B32" s="6">
        <v>1871.2</v>
      </c>
    </row>
    <row r="33" spans="1:2" ht="15">
      <c r="A33" s="6">
        <v>40</v>
      </c>
      <c r="B33" s="6">
        <v>1857.1</v>
      </c>
    </row>
    <row r="34" spans="1:2" ht="15">
      <c r="A34" s="6">
        <v>41</v>
      </c>
      <c r="B34" s="6">
        <v>1841.45</v>
      </c>
    </row>
    <row r="35" spans="1:2" ht="15">
      <c r="A35" s="6">
        <v>42</v>
      </c>
      <c r="B35" s="6">
        <v>1823.95</v>
      </c>
    </row>
    <row r="36" spans="1:2" ht="15">
      <c r="A36" s="6">
        <v>43</v>
      </c>
      <c r="B36" s="6">
        <v>1803.9</v>
      </c>
    </row>
    <row r="37" spans="1:2" ht="15">
      <c r="A37" s="6">
        <v>44</v>
      </c>
      <c r="B37" s="6">
        <v>1781.05</v>
      </c>
    </row>
    <row r="38" spans="1:2" ht="15">
      <c r="A38" s="6">
        <v>45</v>
      </c>
      <c r="B38" s="6">
        <v>1755.3</v>
      </c>
    </row>
    <row r="39" spans="1:2" ht="15">
      <c r="A39" s="6">
        <v>46</v>
      </c>
      <c r="B39" s="6">
        <v>1726.55</v>
      </c>
    </row>
    <row r="40" spans="1:2" ht="15">
      <c r="A40" s="6">
        <v>47</v>
      </c>
      <c r="B40" s="6">
        <v>1694.75</v>
      </c>
    </row>
    <row r="41" spans="1:2" ht="15">
      <c r="A41" s="6">
        <v>48</v>
      </c>
      <c r="B41" s="6">
        <v>1659.95</v>
      </c>
    </row>
    <row r="42" spans="1:2" ht="15">
      <c r="A42" s="6">
        <v>49</v>
      </c>
      <c r="B42" s="6">
        <v>1622.6</v>
      </c>
    </row>
    <row r="43" spans="1:2" ht="15">
      <c r="A43" s="6">
        <v>50</v>
      </c>
      <c r="B43" s="6">
        <v>1582.25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aryan</dc:creator>
  <cp:keywords/>
  <dc:description/>
  <cp:lastModifiedBy>Executioner</cp:lastModifiedBy>
  <dcterms:created xsi:type="dcterms:W3CDTF">2012-03-08T12:30:10Z</dcterms:created>
  <dcterms:modified xsi:type="dcterms:W3CDTF">2012-04-15T07:05:31Z</dcterms:modified>
  <cp:category/>
  <cp:version/>
  <cp:contentType/>
  <cp:contentStatus/>
</cp:coreProperties>
</file>